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fa713a76215d380/Documents/totblocks-onedrive/paper/pedagogy-paper/revision/supplement/"/>
    </mc:Choice>
  </mc:AlternateContent>
  <xr:revisionPtr revIDLastSave="304" documentId="8_{673EB71C-317C-4B0F-861A-23447B440B28}" xr6:coauthVersionLast="47" xr6:coauthVersionMax="47" xr10:uidLastSave="{9EAE3B96-1E4F-41AC-96B5-58A990652C79}"/>
  <bookViews>
    <workbookView xWindow="-108" yWindow="-108" windowWidth="23256" windowHeight="12576" xr2:uid="{84918562-174D-4B50-8CE4-EF590B3E938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9" i="1" l="1"/>
  <c r="F24" i="1" s="1"/>
  <c r="E19" i="1"/>
  <c r="E24" i="1" s="1"/>
  <c r="D19" i="1"/>
  <c r="D24" i="1" s="1"/>
  <c r="C19" i="1"/>
  <c r="C24" i="1"/>
  <c r="C20" i="1"/>
  <c r="E20" i="1"/>
  <c r="D20" i="1"/>
  <c r="F20" i="1"/>
  <c r="C21" i="1"/>
  <c r="E21" i="1"/>
  <c r="D21" i="1"/>
  <c r="F21" i="1"/>
  <c r="C22" i="1"/>
  <c r="E22" i="1"/>
  <c r="D22" i="1"/>
  <c r="F22" i="1"/>
</calcChain>
</file>

<file path=xl/sharedStrings.xml><?xml version="1.0" encoding="utf-8"?>
<sst xmlns="http://schemas.openxmlformats.org/spreadsheetml/2006/main" count="139" uniqueCount="73">
  <si>
    <t>better</t>
  </si>
  <si>
    <t xml:space="preserve">Questionnaire No. </t>
  </si>
  <si>
    <t>Modular relationships (better/worse/same)</t>
  </si>
  <si>
    <t>Pleochroism (better/worse/same)</t>
  </si>
  <si>
    <t>Cleavage (better/worse/same)</t>
  </si>
  <si>
    <t>Exctinction angles (better/worse/same)</t>
  </si>
  <si>
    <t>Things in this lab that went well:</t>
  </si>
  <si>
    <t>Additional comments:</t>
  </si>
  <si>
    <t>Things in this lab that were confusing:</t>
  </si>
  <si>
    <t>Free response</t>
  </si>
  <si>
    <t>Metric</t>
  </si>
  <si>
    <t>Instructions were clear and the activity very dynamic.</t>
  </si>
  <si>
    <t>The fact of having to build the structures as a group of 3-4 people really helped to share concepts and opinions about the questionaire</t>
  </si>
  <si>
    <t>The assamblage of the structures, but it all makes part of getting to know how the pieces work</t>
  </si>
  <si>
    <t>same</t>
  </si>
  <si>
    <t>It was confused the 1st time, but it got better building the other supergroups</t>
  </si>
  <si>
    <t>Now how to build the crystals</t>
  </si>
  <si>
    <t>Some of the extinctions</t>
  </si>
  <si>
    <t>Pretty good, we got stuck on a few areas but then asked questions and it became more clear</t>
  </si>
  <si>
    <t>Most things</t>
  </si>
  <si>
    <t>Assembling an amphibole</t>
  </si>
  <si>
    <t>no response</t>
  </si>
  <si>
    <t>Yes</t>
  </si>
  <si>
    <r>
      <t>What was your experience of building crystal structures with TotBlocks like (</t>
    </r>
    <r>
      <rPr>
        <i/>
        <sz val="11"/>
        <color theme="1"/>
        <rFont val="Calibri"/>
        <family val="2"/>
        <scheme val="minor"/>
      </rPr>
      <t>e.g.</t>
    </r>
    <r>
      <rPr>
        <sz val="11"/>
        <color theme="1"/>
        <rFont val="Calibri"/>
        <family val="2"/>
        <scheme val="minor"/>
      </rPr>
      <t>, were the instructions clear?)</t>
    </r>
  </si>
  <si>
    <t>May be easier w/ number stickers on module but overall not hard to understand</t>
  </si>
  <si>
    <t>How the blocks connected b/w ok pegs</t>
  </si>
  <si>
    <t>Very cool idea!</t>
  </si>
  <si>
    <t>Instructions were clear, building went well. Visual diagrams helped</t>
  </si>
  <si>
    <t>Presentation was well, blocks helped in understanding</t>
  </si>
  <si>
    <t>No response</t>
  </si>
  <si>
    <t>Nicely put together</t>
  </si>
  <si>
    <t>It was clear</t>
  </si>
  <si>
    <t>The presentation</t>
  </si>
  <si>
    <t>Putting the amphibole together</t>
  </si>
  <si>
    <t>Everything was good &amp; well</t>
  </si>
  <si>
    <t>Instructions were clear. Block models helpful.</t>
  </si>
  <si>
    <t>Extinction</t>
  </si>
  <si>
    <t>Pleochroism + cleavage angles</t>
  </si>
  <si>
    <t>-Paralleling real-life structures into models easy to understand</t>
  </si>
  <si>
    <t>-Understanding pleochroism and why it occurs
-As well as cleavage</t>
  </si>
  <si>
    <t>-Building the amphibole model</t>
  </si>
  <si>
    <t>Helpful to add step by step like T to T = amphibole, T to O = pyroxene</t>
  </si>
  <si>
    <t>It was a lot of text, but it was clear.</t>
  </si>
  <si>
    <t>Instructions from the presenter.</t>
  </si>
  <si>
    <t>Parallel/perpendicular to. I could just be dumb.</t>
  </si>
  <si>
    <t>It was good. I really liked working w/ something tangible.</t>
  </si>
  <si>
    <t>Instructions were clear, photo instructions went very well</t>
  </si>
  <si>
    <t>Building &amp; understanding of cleavage</t>
  </si>
  <si>
    <t>Thanks for the Lego Lab helped a lot with cleavage</t>
  </si>
  <si>
    <t>Instructions were clear, photos were very helpful</t>
  </si>
  <si>
    <t>Building - Different in understanding than just being lectured</t>
  </si>
  <si>
    <t>Axis locations on crystal structure</t>
  </si>
  <si>
    <t>Cool spaceships can be built
Very fun tbh</t>
  </si>
  <si>
    <t>I enjoyed the experience. I think the building of the structures would be easier with step by step image (Ikea furniture)</t>
  </si>
  <si>
    <t>The visualization of cleavage when breaking blocks.</t>
  </si>
  <si>
    <t>Building it.</t>
  </si>
  <si>
    <t>This reminded me of Legos.</t>
  </si>
  <si>
    <t>Instructions were a lil confusing but overal it was enjoyable to build</t>
  </si>
  <si>
    <t>Seeing cleavage and extinction in real life</t>
  </si>
  <si>
    <t>Construction of blocks</t>
  </si>
  <si>
    <t>Instructions were clear… however it would be helpful to have step by step instructions with images</t>
  </si>
  <si>
    <t>Trying to figure out how to put the blocks together</t>
  </si>
  <si>
    <t>Instructions clear.</t>
  </si>
  <si>
    <t>Building the blocks went well.</t>
  </si>
  <si>
    <t>Orientations, visualization.</t>
  </si>
  <si>
    <t>Better</t>
  </si>
  <si>
    <t>Same</t>
  </si>
  <si>
    <t>Worse</t>
  </si>
  <si>
    <t>Pleochroism</t>
  </si>
  <si>
    <t>Cleavage</t>
  </si>
  <si>
    <t>Extinction angles</t>
  </si>
  <si>
    <t>Modular mineralogy</t>
  </si>
  <si>
    <t>Being able to apply what has been learnt in class to a physical aspect e.g. pleochroism/extinction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</si>
</sst>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0" borderId="0" xfId="0" quotePrefix="1" applyAlignment="1">
      <alignment wrapText="1"/>
    </xf>
    <xf numFmtId="0" fontId="0" fillId="3" borderId="0" xfId="0" applyFill="1" applyAlignment="1">
      <alignment wrapText="1"/>
    </xf>
    <xf numFmtId="0" fontId="0" fillId="3" borderId="0" xfId="0" quotePrefix="1" applyFill="1" applyAlignment="1">
      <alignment wrapText="1"/>
    </xf>
    <xf numFmtId="0" fontId="0" fillId="4" borderId="0" xfId="0" applyFill="1" applyAlignment="1">
      <alignment wrapText="1"/>
    </xf>
    <xf numFmtId="0" fontId="0" fillId="4" borderId="0" xfId="0" quotePrefix="1" applyFill="1" applyAlignment="1">
      <alignment wrapText="1"/>
    </xf>
  </cellXfs>
  <cellStyles count="1">
    <cellStyle name="Normal" xfId="0" builtinId="0"/>
  </cellStyles>
  <dxfs count="6"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DDCC77"/>
      <color rgb="FF44AA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/>
              <a:t>I understand </a:t>
            </a:r>
            <a:r>
              <a:rPr lang="en-CA" sz="1800" i="1"/>
              <a:t>pleochroism</a:t>
            </a:r>
            <a:r>
              <a:rPr lang="en-CA" sz="1800"/>
              <a:t> </a:t>
            </a:r>
            <a:r>
              <a:rPr lang="en-CA" sz="1800" b="1"/>
              <a:t>better/worse/the</a:t>
            </a:r>
            <a:r>
              <a:rPr lang="en-CA" sz="1800" b="1" baseline="0"/>
              <a:t> same </a:t>
            </a:r>
            <a:r>
              <a:rPr lang="en-CA" sz="1800" b="0" baseline="0"/>
              <a:t>as before completing this lab.</a:t>
            </a:r>
          </a:p>
          <a:p>
            <a:pPr>
              <a:defRPr sz="1800"/>
            </a:pPr>
            <a:endParaRPr lang="en-CA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44AA99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EB7-4781-8310-3E477175F79F}"/>
              </c:ext>
            </c:extLst>
          </c:dPt>
          <c:dPt>
            <c:idx val="1"/>
            <c:bubble3D val="0"/>
            <c:spPr>
              <a:solidFill>
                <a:srgbClr val="DDCC7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EB7-4781-8310-3E477175F79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EB7-4781-8310-3E477175F79F}"/>
              </c:ext>
            </c:extLst>
          </c:dPt>
          <c:dPt>
            <c:idx val="3"/>
            <c:bubble3D val="0"/>
            <c:spPr>
              <a:solidFill>
                <a:schemeClr val="bg1">
                  <a:lumMod val="9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EB7-4781-8310-3E477175F7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Sheet1!$A$19:$A$22</c:f>
              <c:strCache>
                <c:ptCount val="4"/>
                <c:pt idx="0">
                  <c:v>Better</c:v>
                </c:pt>
                <c:pt idx="1">
                  <c:v>Same</c:v>
                </c:pt>
                <c:pt idx="2">
                  <c:v>Worse</c:v>
                </c:pt>
                <c:pt idx="3">
                  <c:v>No response</c:v>
                </c:pt>
              </c:strCache>
            </c:strRef>
          </c:cat>
          <c:val>
            <c:numRef>
              <c:f>Sheet1!$E$19:$E$22</c:f>
              <c:numCache>
                <c:formatCode>General</c:formatCode>
                <c:ptCount val="4"/>
                <c:pt idx="0">
                  <c:v>10</c:v>
                </c:pt>
                <c:pt idx="1">
                  <c:v>3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EB7-4781-8310-3E477175F79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/>
              <a:t>I understand </a:t>
            </a:r>
            <a:r>
              <a:rPr lang="en-CA" sz="1800" i="1"/>
              <a:t>cleavage</a:t>
            </a:r>
            <a:r>
              <a:rPr lang="en-CA" sz="1800"/>
              <a:t> </a:t>
            </a:r>
            <a:r>
              <a:rPr lang="en-CA" sz="1800" b="1"/>
              <a:t>better/worse/the</a:t>
            </a:r>
            <a:r>
              <a:rPr lang="en-CA" sz="1800" b="1" baseline="0"/>
              <a:t> same </a:t>
            </a:r>
            <a:r>
              <a:rPr lang="en-CA" sz="1800" b="0" baseline="0"/>
              <a:t>as before completing this lab.</a:t>
            </a:r>
          </a:p>
          <a:p>
            <a:pPr>
              <a:defRPr sz="1800"/>
            </a:pPr>
            <a:endParaRPr lang="en-CA" sz="1800" b="0" baseline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44AA99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C0E-42B6-8509-60A6DB2A7501}"/>
              </c:ext>
            </c:extLst>
          </c:dPt>
          <c:dPt>
            <c:idx val="1"/>
            <c:bubble3D val="0"/>
            <c:spPr>
              <a:solidFill>
                <a:srgbClr val="DDCC7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C0E-42B6-8509-60A6DB2A750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C0E-42B6-8509-60A6DB2A7501}"/>
              </c:ext>
            </c:extLst>
          </c:dPt>
          <c:dPt>
            <c:idx val="3"/>
            <c:bubble3D val="0"/>
            <c:spPr>
              <a:solidFill>
                <a:schemeClr val="bg1">
                  <a:lumMod val="9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C0E-42B6-8509-60A6DB2A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Sheet1!$A$19:$A$22</c:f>
              <c:strCache>
                <c:ptCount val="4"/>
                <c:pt idx="0">
                  <c:v>Better</c:v>
                </c:pt>
                <c:pt idx="1">
                  <c:v>Same</c:v>
                </c:pt>
                <c:pt idx="2">
                  <c:v>Worse</c:v>
                </c:pt>
                <c:pt idx="3">
                  <c:v>No response</c:v>
                </c:pt>
              </c:strCache>
            </c:strRef>
          </c:cat>
          <c:val>
            <c:numRef>
              <c:f>Sheet1!$D$19:$D$22</c:f>
              <c:numCache>
                <c:formatCode>General</c:formatCode>
                <c:ptCount val="4"/>
                <c:pt idx="0">
                  <c:v>10</c:v>
                </c:pt>
                <c:pt idx="1">
                  <c:v>3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C0E-42B6-8509-60A6DB2A750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/>
              <a:t>I understand </a:t>
            </a:r>
            <a:r>
              <a:rPr lang="en-CA" sz="1800" i="1"/>
              <a:t>extinction angles</a:t>
            </a:r>
            <a:r>
              <a:rPr lang="en-CA" sz="1800"/>
              <a:t> </a:t>
            </a:r>
            <a:r>
              <a:rPr lang="en-CA" sz="1800" b="1"/>
              <a:t>better/worse/the</a:t>
            </a:r>
            <a:r>
              <a:rPr lang="en-CA" sz="1800" b="1" baseline="0"/>
              <a:t> same </a:t>
            </a:r>
            <a:r>
              <a:rPr lang="en-CA" sz="1800" b="0" baseline="0"/>
              <a:t>as before completing this lab.</a:t>
            </a:r>
          </a:p>
          <a:p>
            <a:pPr>
              <a:defRPr sz="1800"/>
            </a:pPr>
            <a:endParaRPr lang="en-CA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44AA99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2A7-444E-BC6F-59191A6BEFC5}"/>
              </c:ext>
            </c:extLst>
          </c:dPt>
          <c:dPt>
            <c:idx val="1"/>
            <c:bubble3D val="0"/>
            <c:spPr>
              <a:solidFill>
                <a:srgbClr val="DDCC7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2A7-444E-BC6F-59191A6BEFC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2A7-444E-BC6F-59191A6BEFC5}"/>
              </c:ext>
            </c:extLst>
          </c:dPt>
          <c:dPt>
            <c:idx val="3"/>
            <c:bubble3D val="0"/>
            <c:spPr>
              <a:solidFill>
                <a:schemeClr val="bg1">
                  <a:lumMod val="9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2A7-444E-BC6F-59191A6BEFC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Sheet1!$A$19:$A$22</c:f>
              <c:strCache>
                <c:ptCount val="4"/>
                <c:pt idx="0">
                  <c:v>Better</c:v>
                </c:pt>
                <c:pt idx="1">
                  <c:v>Same</c:v>
                </c:pt>
                <c:pt idx="2">
                  <c:v>Worse</c:v>
                </c:pt>
                <c:pt idx="3">
                  <c:v>No response</c:v>
                </c:pt>
              </c:strCache>
            </c:strRef>
          </c:cat>
          <c:val>
            <c:numRef>
              <c:f>Sheet1!$F$19:$F$22</c:f>
              <c:numCache>
                <c:formatCode>General</c:formatCode>
                <c:ptCount val="4"/>
                <c:pt idx="0">
                  <c:v>7</c:v>
                </c:pt>
                <c:pt idx="1">
                  <c:v>6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2A7-444E-BC6F-59191A6BEFC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/>
              <a:t>I understand </a:t>
            </a:r>
            <a:r>
              <a:rPr lang="en-CA" sz="1800" i="1"/>
              <a:t>the modular relationships between 2:1 phyllosilicates,</a:t>
            </a:r>
            <a:r>
              <a:rPr lang="en-CA" sz="1800" i="1" baseline="0"/>
              <a:t> pyroxenes, and amphiboles </a:t>
            </a:r>
            <a:r>
              <a:rPr lang="en-CA" sz="1800"/>
              <a:t> </a:t>
            </a:r>
            <a:r>
              <a:rPr lang="en-CA" sz="1800" b="1"/>
              <a:t>better/worse/the</a:t>
            </a:r>
            <a:r>
              <a:rPr lang="en-CA" sz="1800" b="1" baseline="0"/>
              <a:t> same </a:t>
            </a:r>
            <a:r>
              <a:rPr lang="en-CA" sz="1800" b="0" baseline="0"/>
              <a:t>as before completing this lab.</a:t>
            </a:r>
            <a:endParaRPr lang="en-CA" sz="1800"/>
          </a:p>
        </c:rich>
      </c:tx>
      <c:layout>
        <c:manualLayout>
          <c:xMode val="edge"/>
          <c:yMode val="edge"/>
          <c:x val="0.11094196336402536"/>
          <c:y val="2.5198412698412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44AA99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6DE-4ED3-96F6-F41D1D80667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6DE-4ED3-96F6-F41D1D80667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6DE-4ED3-96F6-F41D1D806679}"/>
              </c:ext>
            </c:extLst>
          </c:dPt>
          <c:dPt>
            <c:idx val="3"/>
            <c:bubble3D val="0"/>
            <c:spPr>
              <a:solidFill>
                <a:schemeClr val="bg1">
                  <a:lumMod val="9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6DE-4ED3-96F6-F41D1D8066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Sheet1!$A$19:$A$22</c:f>
              <c:strCache>
                <c:ptCount val="4"/>
                <c:pt idx="0">
                  <c:v>Better</c:v>
                </c:pt>
                <c:pt idx="1">
                  <c:v>Same</c:v>
                </c:pt>
                <c:pt idx="2">
                  <c:v>Worse</c:v>
                </c:pt>
                <c:pt idx="3">
                  <c:v>No response</c:v>
                </c:pt>
              </c:strCache>
            </c:strRef>
          </c:cat>
          <c:val>
            <c:numRef>
              <c:f>Sheet1!$C$19:$C$22</c:f>
              <c:numCache>
                <c:formatCode>General</c:formatCode>
                <c:ptCount val="4"/>
                <c:pt idx="0">
                  <c:v>13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6DE-4ED3-96F6-F41D1D80667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Conceptual understanding after completing lab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v>Better</c:v>
          </c:tx>
          <c:spPr>
            <a:solidFill>
              <a:srgbClr val="44AA99"/>
            </a:solidFill>
            <a:ln>
              <a:noFill/>
            </a:ln>
            <a:effectLst/>
          </c:spPr>
          <c:invertIfNegative val="0"/>
          <c:cat>
            <c:strRef>
              <c:f>Sheet1!$C$18:$F$18</c:f>
              <c:strCache>
                <c:ptCount val="4"/>
                <c:pt idx="0">
                  <c:v>Modular mineralogy</c:v>
                </c:pt>
                <c:pt idx="1">
                  <c:v>Cleavage</c:v>
                </c:pt>
                <c:pt idx="2">
                  <c:v>Pleochroism</c:v>
                </c:pt>
                <c:pt idx="3">
                  <c:v>Extinction angles</c:v>
                </c:pt>
              </c:strCache>
            </c:strRef>
          </c:cat>
          <c:val>
            <c:numRef>
              <c:f>Sheet1!$C$19:$F$19</c:f>
              <c:numCache>
                <c:formatCode>General</c:formatCode>
                <c:ptCount val="4"/>
                <c:pt idx="0">
                  <c:v>13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A1-4F5B-A230-35F5D859CC38}"/>
            </c:ext>
          </c:extLst>
        </c:ser>
        <c:ser>
          <c:idx val="1"/>
          <c:order val="1"/>
          <c:tx>
            <c:v>Same</c:v>
          </c:tx>
          <c:spPr>
            <a:solidFill>
              <a:srgbClr val="DDCC77"/>
            </a:solidFill>
            <a:ln>
              <a:noFill/>
            </a:ln>
            <a:effectLst/>
          </c:spPr>
          <c:invertIfNegative val="0"/>
          <c:cat>
            <c:strRef>
              <c:f>Sheet1!$C$18:$F$18</c:f>
              <c:strCache>
                <c:ptCount val="4"/>
                <c:pt idx="0">
                  <c:v>Modular mineralogy</c:v>
                </c:pt>
                <c:pt idx="1">
                  <c:v>Cleavage</c:v>
                </c:pt>
                <c:pt idx="2">
                  <c:v>Pleochroism</c:v>
                </c:pt>
                <c:pt idx="3">
                  <c:v>Extinction angles</c:v>
                </c:pt>
              </c:strCache>
            </c:strRef>
          </c:cat>
          <c:val>
            <c:numRef>
              <c:f>Sheet1!$C$20:$F$20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A1-4F5B-A230-35F5D859C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1126560064"/>
        <c:axId val="1126565888"/>
      </c:barChart>
      <c:catAx>
        <c:axId val="1126560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6565888"/>
        <c:crosses val="autoZero"/>
        <c:auto val="1"/>
        <c:lblAlgn val="ctr"/>
        <c:lblOffset val="100"/>
        <c:noMultiLvlLbl val="0"/>
      </c:catAx>
      <c:valAx>
        <c:axId val="112656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6560064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1341292</xdr:colOff>
      <xdr:row>24</xdr:row>
      <xdr:rowOff>123825</xdr:rowOff>
    </xdr:from>
    <xdr:to>
      <xdr:col>9</xdr:col>
      <xdr:colOff>1025201</xdr:colOff>
      <xdr:row>51</xdr:row>
      <xdr:rowOff>20325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9BE083E-4DCD-4F10-B6A6-A69BF19A05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419966</xdr:colOff>
      <xdr:row>54</xdr:row>
      <xdr:rowOff>77932</xdr:rowOff>
    </xdr:from>
    <xdr:to>
      <xdr:col>5</xdr:col>
      <xdr:colOff>1142966</xdr:colOff>
      <xdr:row>80</xdr:row>
      <xdr:rowOff>164932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371523B-E35D-4606-8789-D6637139AD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24247</xdr:colOff>
      <xdr:row>54</xdr:row>
      <xdr:rowOff>123826</xdr:rowOff>
    </xdr:from>
    <xdr:to>
      <xdr:col>9</xdr:col>
      <xdr:colOff>1058974</xdr:colOff>
      <xdr:row>81</xdr:row>
      <xdr:rowOff>20326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FCA54CE5-E42A-4138-BCA4-B3E09EEEC5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277090</xdr:colOff>
      <xdr:row>24</xdr:row>
      <xdr:rowOff>86591</xdr:rowOff>
    </xdr:from>
    <xdr:to>
      <xdr:col>5</xdr:col>
      <xdr:colOff>1000090</xdr:colOff>
      <xdr:row>50</xdr:row>
      <xdr:rowOff>173591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5C4CB6D-81AC-4112-97BB-629AB23AA7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156481</xdr:colOff>
      <xdr:row>26</xdr:row>
      <xdr:rowOff>23949</xdr:rowOff>
    </xdr:from>
    <xdr:to>
      <xdr:col>19</xdr:col>
      <xdr:colOff>166255</xdr:colOff>
      <xdr:row>50</xdr:row>
      <xdr:rowOff>180109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6CD3B7-FD54-E7D3-248A-0FACAD9EBB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E8ABB-6509-4C11-8022-CC56EF1D287D}">
  <dimension ref="A1:K24"/>
  <sheetViews>
    <sheetView tabSelected="1" zoomScale="85" zoomScaleNormal="85" workbookViewId="0">
      <pane xSplit="1" ySplit="1" topLeftCell="D10" activePane="bottomRight" state="frozen"/>
      <selection pane="topRight" activeCell="B1" sqref="B1"/>
      <selection pane="bottomLeft" activeCell="A2" sqref="A2"/>
      <selection pane="bottomRight" activeCell="K16" sqref="K16"/>
    </sheetView>
  </sheetViews>
  <sheetFormatPr defaultColWidth="9.109375" defaultRowHeight="14.4" x14ac:dyDescent="0.3"/>
  <cols>
    <col min="1" max="1" width="18.88671875" style="1" customWidth="1"/>
    <col min="2" max="2" width="9.5546875" style="2" customWidth="1"/>
    <col min="3" max="5" width="22.88671875" style="1" customWidth="1"/>
    <col min="6" max="6" width="20.33203125" style="1" customWidth="1"/>
    <col min="7" max="7" width="13.109375" style="2" customWidth="1"/>
    <col min="8" max="8" width="49.5546875" style="1" customWidth="1"/>
    <col min="9" max="9" width="29.5546875" style="1" customWidth="1"/>
    <col min="10" max="10" width="19.5546875" style="1" customWidth="1"/>
    <col min="11" max="11" width="25" style="1" customWidth="1"/>
    <col min="12" max="16384" width="9.109375" style="1"/>
  </cols>
  <sheetData>
    <row r="1" spans="1:11" ht="28.8" x14ac:dyDescent="0.3">
      <c r="A1" s="1" t="s">
        <v>1</v>
      </c>
      <c r="B1" s="2" t="s">
        <v>10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9</v>
      </c>
      <c r="H1" s="1" t="s">
        <v>23</v>
      </c>
      <c r="I1" s="1" t="s">
        <v>6</v>
      </c>
      <c r="J1" s="1" t="s">
        <v>8</v>
      </c>
      <c r="K1" s="1" t="s">
        <v>7</v>
      </c>
    </row>
    <row r="2" spans="1:11" ht="72" x14ac:dyDescent="0.3">
      <c r="A2" s="1">
        <v>1</v>
      </c>
      <c r="C2" s="1" t="s">
        <v>0</v>
      </c>
      <c r="D2" s="1" t="s">
        <v>0</v>
      </c>
      <c r="E2" s="1" t="s">
        <v>0</v>
      </c>
      <c r="F2" s="1" t="s">
        <v>0</v>
      </c>
      <c r="H2" s="1" t="s">
        <v>11</v>
      </c>
      <c r="I2" s="6" t="s">
        <v>12</v>
      </c>
      <c r="J2" s="1" t="s">
        <v>13</v>
      </c>
      <c r="K2" s="1" t="s">
        <v>29</v>
      </c>
    </row>
    <row r="3" spans="1:11" ht="28.8" x14ac:dyDescent="0.3">
      <c r="A3" s="1">
        <v>2</v>
      </c>
      <c r="C3" s="1" t="s">
        <v>0</v>
      </c>
      <c r="D3" s="1" t="s">
        <v>0</v>
      </c>
      <c r="E3" s="1" t="s">
        <v>0</v>
      </c>
      <c r="F3" s="1" t="s">
        <v>14</v>
      </c>
      <c r="H3" s="1" t="s">
        <v>15</v>
      </c>
      <c r="I3" s="1" t="s">
        <v>16</v>
      </c>
      <c r="J3" s="1" t="s">
        <v>17</v>
      </c>
      <c r="K3" s="1" t="s">
        <v>29</v>
      </c>
    </row>
    <row r="4" spans="1:11" ht="28.8" x14ac:dyDescent="0.3">
      <c r="A4" s="1">
        <v>3</v>
      </c>
      <c r="C4" s="1" t="s">
        <v>0</v>
      </c>
      <c r="D4" s="1" t="s">
        <v>0</v>
      </c>
      <c r="E4" s="1" t="s">
        <v>0</v>
      </c>
      <c r="F4" s="1" t="s">
        <v>14</v>
      </c>
      <c r="H4" s="1" t="s">
        <v>18</v>
      </c>
      <c r="I4" s="1" t="s">
        <v>19</v>
      </c>
      <c r="J4" s="4" t="s">
        <v>20</v>
      </c>
      <c r="K4" s="1" t="s">
        <v>29</v>
      </c>
    </row>
    <row r="5" spans="1:11" ht="43.2" x14ac:dyDescent="0.3">
      <c r="A5" s="1">
        <v>4</v>
      </c>
      <c r="C5" s="1" t="s">
        <v>21</v>
      </c>
      <c r="D5" s="1" t="s">
        <v>21</v>
      </c>
      <c r="E5" s="1" t="s">
        <v>21</v>
      </c>
      <c r="F5" s="1" t="s">
        <v>21</v>
      </c>
      <c r="H5" s="1" t="s">
        <v>22</v>
      </c>
      <c r="I5" s="3" t="s">
        <v>39</v>
      </c>
      <c r="J5" s="5" t="s">
        <v>40</v>
      </c>
      <c r="K5" s="1" t="s">
        <v>29</v>
      </c>
    </row>
    <row r="6" spans="1:11" ht="43.2" x14ac:dyDescent="0.3">
      <c r="A6" s="1">
        <v>5</v>
      </c>
      <c r="C6" s="1" t="s">
        <v>0</v>
      </c>
      <c r="D6" s="1" t="s">
        <v>14</v>
      </c>
      <c r="E6" s="1" t="s">
        <v>0</v>
      </c>
      <c r="F6" s="1" t="s">
        <v>14</v>
      </c>
      <c r="H6" s="1" t="s">
        <v>24</v>
      </c>
      <c r="I6" s="7" t="s">
        <v>38</v>
      </c>
      <c r="J6" s="1" t="s">
        <v>25</v>
      </c>
      <c r="K6" s="1" t="s">
        <v>26</v>
      </c>
    </row>
    <row r="7" spans="1:11" ht="28.8" x14ac:dyDescent="0.3">
      <c r="A7" s="1">
        <v>6</v>
      </c>
      <c r="C7" s="1" t="s">
        <v>0</v>
      </c>
      <c r="D7" s="1" t="s">
        <v>14</v>
      </c>
      <c r="E7" s="1" t="s">
        <v>0</v>
      </c>
      <c r="F7" s="1" t="s">
        <v>0</v>
      </c>
      <c r="H7" s="1" t="s">
        <v>27</v>
      </c>
      <c r="I7" s="1" t="s">
        <v>28</v>
      </c>
      <c r="J7" s="1" t="s">
        <v>29</v>
      </c>
      <c r="K7" s="1" t="s">
        <v>30</v>
      </c>
    </row>
    <row r="8" spans="1:11" ht="28.8" x14ac:dyDescent="0.3">
      <c r="A8" s="1">
        <v>7</v>
      </c>
      <c r="C8" s="1" t="s">
        <v>0</v>
      </c>
      <c r="D8" s="1" t="s">
        <v>0</v>
      </c>
      <c r="E8" s="1" t="s">
        <v>0</v>
      </c>
      <c r="F8" s="1" t="s">
        <v>0</v>
      </c>
      <c r="H8" s="1" t="s">
        <v>31</v>
      </c>
      <c r="I8" s="1" t="s">
        <v>32</v>
      </c>
      <c r="J8" s="4" t="s">
        <v>33</v>
      </c>
      <c r="K8" s="1" t="s">
        <v>34</v>
      </c>
    </row>
    <row r="9" spans="1:11" ht="43.2" x14ac:dyDescent="0.3">
      <c r="A9" s="1">
        <v>8</v>
      </c>
      <c r="C9" s="1" t="s">
        <v>0</v>
      </c>
      <c r="D9" s="1" t="s">
        <v>0</v>
      </c>
      <c r="E9" s="1" t="s">
        <v>0</v>
      </c>
      <c r="F9" s="1" t="s">
        <v>0</v>
      </c>
      <c r="H9" s="1" t="s">
        <v>35</v>
      </c>
      <c r="I9" s="1" t="s">
        <v>37</v>
      </c>
      <c r="J9" s="1" t="s">
        <v>36</v>
      </c>
      <c r="K9" s="1" t="s">
        <v>41</v>
      </c>
    </row>
    <row r="10" spans="1:11" ht="43.2" x14ac:dyDescent="0.3">
      <c r="A10" s="1">
        <v>9</v>
      </c>
      <c r="C10" s="1" t="s">
        <v>21</v>
      </c>
      <c r="D10" s="1" t="s">
        <v>21</v>
      </c>
      <c r="E10" s="1" t="s">
        <v>21</v>
      </c>
      <c r="F10" s="1" t="s">
        <v>21</v>
      </c>
      <c r="H10" s="1" t="s">
        <v>42</v>
      </c>
      <c r="I10" s="1" t="s">
        <v>43</v>
      </c>
      <c r="J10" s="1" t="s">
        <v>44</v>
      </c>
      <c r="K10" s="1" t="s">
        <v>45</v>
      </c>
    </row>
    <row r="11" spans="1:11" ht="28.8" x14ac:dyDescent="0.3">
      <c r="A11" s="1">
        <v>10</v>
      </c>
      <c r="C11" s="1" t="s">
        <v>0</v>
      </c>
      <c r="D11" s="1" t="s">
        <v>0</v>
      </c>
      <c r="E11" s="1" t="s">
        <v>0</v>
      </c>
      <c r="F11" s="1" t="s">
        <v>0</v>
      </c>
      <c r="H11" s="1" t="s">
        <v>46</v>
      </c>
      <c r="I11" s="1" t="s">
        <v>47</v>
      </c>
      <c r="J11" s="1" t="s">
        <v>29</v>
      </c>
      <c r="K11" s="1" t="s">
        <v>48</v>
      </c>
    </row>
    <row r="12" spans="1:11" ht="43.2" x14ac:dyDescent="0.3">
      <c r="A12" s="1">
        <v>11</v>
      </c>
      <c r="C12" s="1" t="s">
        <v>0</v>
      </c>
      <c r="D12" s="1" t="s">
        <v>0</v>
      </c>
      <c r="E12" s="1" t="s">
        <v>0</v>
      </c>
      <c r="F12" s="1" t="s">
        <v>14</v>
      </c>
      <c r="H12" s="1" t="s">
        <v>49</v>
      </c>
      <c r="I12" s="6" t="s">
        <v>50</v>
      </c>
      <c r="J12" s="1" t="s">
        <v>51</v>
      </c>
      <c r="K12" s="1" t="s">
        <v>52</v>
      </c>
    </row>
    <row r="13" spans="1:11" ht="43.2" x14ac:dyDescent="0.3">
      <c r="A13" s="1">
        <v>12</v>
      </c>
      <c r="C13" s="1" t="s">
        <v>0</v>
      </c>
      <c r="D13" s="1" t="s">
        <v>0</v>
      </c>
      <c r="E13" s="1" t="s">
        <v>0</v>
      </c>
      <c r="F13" s="1" t="s">
        <v>14</v>
      </c>
      <c r="H13" s="1" t="s">
        <v>53</v>
      </c>
      <c r="I13" s="1" t="s">
        <v>54</v>
      </c>
      <c r="J13" s="1" t="s">
        <v>55</v>
      </c>
      <c r="K13" s="1" t="s">
        <v>56</v>
      </c>
    </row>
    <row r="14" spans="1:11" ht="28.8" x14ac:dyDescent="0.3">
      <c r="A14" s="1">
        <v>13</v>
      </c>
      <c r="C14" s="1" t="s">
        <v>0</v>
      </c>
      <c r="D14" s="1" t="s">
        <v>14</v>
      </c>
      <c r="E14" s="1" t="s">
        <v>14</v>
      </c>
      <c r="F14" s="1" t="s">
        <v>0</v>
      </c>
      <c r="H14" s="1" t="s">
        <v>57</v>
      </c>
      <c r="I14" s="1" t="s">
        <v>58</v>
      </c>
      <c r="J14" s="1" t="s">
        <v>59</v>
      </c>
      <c r="K14" s="1" t="s">
        <v>29</v>
      </c>
    </row>
    <row r="15" spans="1:11" ht="60.6" customHeight="1" x14ac:dyDescent="0.3">
      <c r="A15" s="1">
        <v>14</v>
      </c>
      <c r="C15" s="1" t="s">
        <v>0</v>
      </c>
      <c r="D15" s="1" t="s">
        <v>0</v>
      </c>
      <c r="E15" s="1" t="s">
        <v>14</v>
      </c>
      <c r="F15" s="1" t="s">
        <v>0</v>
      </c>
      <c r="H15" s="1" t="s">
        <v>60</v>
      </c>
      <c r="I15" s="1" t="s">
        <v>72</v>
      </c>
      <c r="J15" s="1" t="s">
        <v>61</v>
      </c>
      <c r="K15" s="1" t="s">
        <v>29</v>
      </c>
    </row>
    <row r="16" spans="1:11" ht="28.8" x14ac:dyDescent="0.3">
      <c r="A16" s="1">
        <v>15</v>
      </c>
      <c r="C16" s="1" t="s">
        <v>0</v>
      </c>
      <c r="D16" s="1" t="s">
        <v>0</v>
      </c>
      <c r="E16" s="1" t="s">
        <v>14</v>
      </c>
      <c r="F16" s="1" t="s">
        <v>14</v>
      </c>
      <c r="H16" s="1" t="s">
        <v>62</v>
      </c>
      <c r="I16" s="1" t="s">
        <v>63</v>
      </c>
      <c r="J16" s="1" t="s">
        <v>64</v>
      </c>
      <c r="K16" s="1" t="s">
        <v>29</v>
      </c>
    </row>
    <row r="18" spans="1:6" x14ac:dyDescent="0.3">
      <c r="C18" s="1" t="s">
        <v>71</v>
      </c>
      <c r="D18" s="1" t="s">
        <v>69</v>
      </c>
      <c r="E18" s="1" t="s">
        <v>68</v>
      </c>
      <c r="F18" s="1" t="s">
        <v>70</v>
      </c>
    </row>
    <row r="19" spans="1:6" x14ac:dyDescent="0.3">
      <c r="A19" s="1" t="s">
        <v>65</v>
      </c>
      <c r="C19" s="1">
        <f>COUNTIF(C$2:C$16, $A19)</f>
        <v>13</v>
      </c>
      <c r="D19" s="1">
        <f>COUNTIF(E$2:E$16, $A19)</f>
        <v>10</v>
      </c>
      <c r="E19" s="1">
        <f>COUNTIF(D$2:D$16, $A19)</f>
        <v>10</v>
      </c>
      <c r="F19" s="1">
        <f>COUNTIF(F$2:F$16, $A19)</f>
        <v>7</v>
      </c>
    </row>
    <row r="20" spans="1:6" x14ac:dyDescent="0.3">
      <c r="A20" s="1" t="s">
        <v>66</v>
      </c>
      <c r="C20" s="1">
        <f t="shared" ref="C20:C22" si="0">COUNTIF(C$2:C$16, $A20)</f>
        <v>0</v>
      </c>
      <c r="D20" s="1">
        <f>COUNTIF(E$2:E$16, $A20)</f>
        <v>3</v>
      </c>
      <c r="E20" s="1">
        <f>COUNTIF(D$2:D$16, $A20)</f>
        <v>3</v>
      </c>
      <c r="F20" s="1">
        <f t="shared" ref="F20:F22" si="1">COUNTIF(F$2:F$16, $A20)</f>
        <v>6</v>
      </c>
    </row>
    <row r="21" spans="1:6" x14ac:dyDescent="0.3">
      <c r="A21" s="1" t="s">
        <v>67</v>
      </c>
      <c r="C21" s="1">
        <f t="shared" si="0"/>
        <v>0</v>
      </c>
      <c r="D21" s="1">
        <f>COUNTIF(E$2:E$16, $A21)</f>
        <v>0</v>
      </c>
      <c r="E21" s="1">
        <f>COUNTIF(D$2:D$16, $A21)</f>
        <v>0</v>
      </c>
      <c r="F21" s="1">
        <f t="shared" si="1"/>
        <v>0</v>
      </c>
    </row>
    <row r="22" spans="1:6" x14ac:dyDescent="0.3">
      <c r="A22" s="1" t="s">
        <v>29</v>
      </c>
      <c r="C22" s="1">
        <f t="shared" si="0"/>
        <v>2</v>
      </c>
      <c r="D22" s="1">
        <f>COUNTIF(E$2:E$16, $A22)</f>
        <v>2</v>
      </c>
      <c r="E22" s="1">
        <f>COUNTIF(D$2:D$16, $A22)</f>
        <v>2</v>
      </c>
      <c r="F22" s="1">
        <f t="shared" si="1"/>
        <v>2</v>
      </c>
    </row>
    <row r="24" spans="1:6" x14ac:dyDescent="0.3">
      <c r="C24" s="1">
        <f>13/13</f>
        <v>1</v>
      </c>
      <c r="D24" s="1">
        <f t="shared" ref="D24:E24" si="2">D19/13</f>
        <v>0.76923076923076927</v>
      </c>
      <c r="E24" s="1">
        <f t="shared" si="2"/>
        <v>0.76923076923076927</v>
      </c>
      <c r="F24" s="1">
        <f>F19/13</f>
        <v>0.53846153846153844</v>
      </c>
    </row>
  </sheetData>
  <conditionalFormatting sqref="A22">
    <cfRule type="containsText" dxfId="5" priority="1" operator="containsText" text="better">
      <formula>NOT(ISERROR(SEARCH("better",A22)))</formula>
    </cfRule>
    <cfRule type="containsText" dxfId="4" priority="2" operator="containsText" text="same">
      <formula>NOT(ISERROR(SEARCH("same",A22)))</formula>
    </cfRule>
    <cfRule type="containsText" dxfId="3" priority="3" operator="containsText" text="worse">
      <formula>NOT(ISERROR(SEARCH("worse",A22)))</formula>
    </cfRule>
  </conditionalFormatting>
  <conditionalFormatting sqref="C1:F1048576">
    <cfRule type="containsText" dxfId="2" priority="4" operator="containsText" text="better">
      <formula>NOT(ISERROR(SEARCH("better",C1)))</formula>
    </cfRule>
    <cfRule type="containsText" dxfId="1" priority="5" operator="containsText" text="same">
      <formula>NOT(ISERROR(SEARCH("same",C1)))</formula>
    </cfRule>
    <cfRule type="containsText" dxfId="0" priority="6" operator="containsText" text="worse">
      <formula>NOT(ISERROR(SEARCH("worse",C1)))</formula>
    </cfRule>
  </conditionalFormatting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Derek Leung</dc:creator>
  <cp:lastModifiedBy>Derek Leung</cp:lastModifiedBy>
  <dcterms:created xsi:type="dcterms:W3CDTF">2022-06-27T17:02:10Z</dcterms:created>
  <dcterms:modified xsi:type="dcterms:W3CDTF">2023-07-27T23:38:50Z</dcterms:modified>
</cp:coreProperties>
</file>